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solidados\"/>
    </mc:Choice>
  </mc:AlternateContent>
  <xr:revisionPtr revIDLastSave="0" documentId="13_ncr:1_{1365FA51-142B-4E65-B820-FE675EC2835D}" xr6:coauthVersionLast="45" xr6:coauthVersionMax="45" xr10:uidLastSave="{00000000-0000-0000-0000-000000000000}"/>
  <bookViews>
    <workbookView xWindow="-120" yWindow="-120" windowWidth="29040" windowHeight="15840" xr2:uid="{D95F8416-D5B2-4737-8E89-21467BB23BCD}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Flujos'!$A$59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Flujos'!$A$1:$I$94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4" i="1" l="1"/>
  <c r="I63" i="1" s="1"/>
  <c r="H64" i="1"/>
  <c r="H63" i="1" s="1"/>
  <c r="I58" i="1"/>
  <c r="I57" i="1" s="1"/>
  <c r="H58" i="1"/>
  <c r="H57" i="1" s="1"/>
  <c r="I49" i="1"/>
  <c r="H49" i="1"/>
  <c r="I45" i="1"/>
  <c r="H45" i="1"/>
  <c r="I24" i="1"/>
  <c r="H24" i="1"/>
  <c r="I10" i="1"/>
  <c r="H10" i="1"/>
  <c r="H42" i="1" s="1"/>
  <c r="I69" i="1" l="1"/>
  <c r="I54" i="1"/>
  <c r="I42" i="1"/>
  <c r="I71" i="1" s="1"/>
  <c r="I74" i="1" s="1"/>
  <c r="H54" i="1"/>
  <c r="H69" i="1"/>
  <c r="H71" i="1" l="1"/>
  <c r="H73" i="1"/>
  <c r="H74" i="1" l="1"/>
</calcChain>
</file>

<file path=xl/sharedStrings.xml><?xml version="1.0" encoding="utf-8"?>
<sst xmlns="http://schemas.openxmlformats.org/spreadsheetml/2006/main" count="62" uniqueCount="54">
  <si>
    <t>Municipio de Chihuahua</t>
  </si>
  <si>
    <t>Estado de Flujos de Efectivo Consolidado del Sector Paramunicipal</t>
  </si>
  <si>
    <t>Del 1°  de enero al 30 de junio de 2020 y ejercicio 2019</t>
  </si>
  <si>
    <t>(Pesos)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</si>
  <si>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</si>
  <si>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</si>
  <si>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</si>
  <si>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</si>
  <si>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</si>
  <si>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</si>
  <si>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</si>
  <si>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</si>
  <si>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</si>
  <si>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</si>
  <si>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</si>
  <si>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</si>
  <si>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Transferencia, Asignaciones, Subsidios y Otras Ayudas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</si>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</sst>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0" fontId="3" fillId="0" borderId="0" xfId="1" applyFont="1"/>
    <xf numFmtId="0" fontId="4" fillId="2" borderId="7" xfId="2" applyNumberFormat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164" fontId="3" fillId="0" borderId="2" xfId="2" applyFont="1" applyBorder="1" applyAlignment="1">
      <alignment horizontal="right" vertical="center" wrapText="1"/>
    </xf>
    <xf numFmtId="4" fontId="3" fillId="0" borderId="3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3" fontId="3" fillId="0" borderId="0" xfId="1" applyNumberFormat="1" applyFont="1" applyAlignment="1">
      <alignment horizontal="right" vertical="center" wrapText="1"/>
    </xf>
    <xf numFmtId="164" fontId="4" fillId="0" borderId="0" xfId="2" applyFont="1" applyBorder="1" applyAlignment="1">
      <alignment horizontal="right" vertical="center" wrapText="1"/>
    </xf>
    <xf numFmtId="4" fontId="4" fillId="0" borderId="5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horizontal="justify" vertical="center" wrapText="1"/>
    </xf>
    <xf numFmtId="0" fontId="3" fillId="0" borderId="0" xfId="1" applyFont="1" applyAlignment="1">
      <alignment horizontal="justify" vertical="center" wrapText="1"/>
    </xf>
    <xf numFmtId="0" fontId="6" fillId="0" borderId="4" xfId="1" applyFont="1" applyBorder="1" applyAlignment="1">
      <alignment horizontal="justify" vertical="center" wrapText="1"/>
    </xf>
    <xf numFmtId="0" fontId="3" fillId="0" borderId="4" xfId="1" applyFont="1" applyBorder="1"/>
    <xf numFmtId="0" fontId="3" fillId="0" borderId="0" xfId="1" applyFont="1" applyAlignment="1">
      <alignment horizontal="right"/>
    </xf>
    <xf numFmtId="164" fontId="3" fillId="0" borderId="0" xfId="2" applyFont="1"/>
    <xf numFmtId="43" fontId="3" fillId="0" borderId="0" xfId="1" applyNumberFormat="1" applyFont="1"/>
    <xf numFmtId="4" fontId="3" fillId="0" borderId="0" xfId="1" applyNumberFormat="1" applyFont="1"/>
    <xf numFmtId="0" fontId="7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center" wrapText="1"/>
    </xf>
    <xf numFmtId="0" fontId="4" fillId="0" borderId="4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center" wrapText="1"/>
    </xf>
    <xf numFmtId="0" fontId="3" fillId="0" borderId="9" xfId="1" applyFont="1" applyBorder="1"/>
    <xf numFmtId="0" fontId="3" fillId="0" borderId="10" xfId="1" applyFont="1" applyBorder="1"/>
    <xf numFmtId="0" fontId="3" fillId="0" borderId="10" xfId="1" applyFont="1" applyBorder="1" applyAlignment="1">
      <alignment horizontal="right"/>
    </xf>
    <xf numFmtId="164" fontId="3" fillId="0" borderId="10" xfId="2" applyFont="1" applyBorder="1"/>
    <xf numFmtId="4" fontId="3" fillId="0" borderId="11" xfId="1" applyNumberFormat="1" applyFont="1" applyBorder="1"/>
    <xf numFmtId="0" fontId="5" fillId="0" borderId="0" xfId="3"/>
    <xf numFmtId="38" fontId="5" fillId="0" borderId="0" xfId="3" applyNumberFormat="1" applyAlignment="1">
      <alignment horizontal="center"/>
    </xf>
    <xf numFmtId="38" fontId="5" fillId="0" borderId="0" xfId="3" applyNumberFormat="1"/>
    <xf numFmtId="164" fontId="0" fillId="0" borderId="0" xfId="2" applyFont="1" applyFill="1" applyBorder="1"/>
    <xf numFmtId="0" fontId="10" fillId="0" borderId="0" xfId="3" applyFont="1" applyAlignment="1">
      <alignment horizontal="right"/>
    </xf>
    <xf numFmtId="164" fontId="0" fillId="0" borderId="0" xfId="2" applyFont="1" applyBorder="1"/>
    <xf numFmtId="0" fontId="5" fillId="0" borderId="0" xfId="3" applyAlignment="1">
      <alignment horizontal="center"/>
    </xf>
    <xf numFmtId="38" fontId="11" fillId="0" borderId="0" xfId="3" applyNumberFormat="1" applyFont="1" applyAlignment="1">
      <alignment horizontal="left"/>
    </xf>
    <xf numFmtId="38" fontId="5" fillId="0" borderId="0" xfId="3" applyNumberFormat="1" applyAlignment="1">
      <alignment horizontal="left"/>
    </xf>
    <xf numFmtId="3" fontId="4" fillId="0" borderId="0" xfId="2" applyNumberFormat="1" applyFont="1" applyBorder="1"/>
    <xf numFmtId="3" fontId="4" fillId="0" borderId="5" xfId="1" applyNumberFormat="1" applyFont="1" applyBorder="1" applyAlignment="1">
      <alignment horizontal="righ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3" fontId="3" fillId="0" borderId="5" xfId="2" applyNumberFormat="1" applyFont="1" applyBorder="1" applyAlignment="1">
      <alignment horizontal="right" vertical="center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2" applyNumberFormat="1" applyFont="1" applyBorder="1"/>
    <xf numFmtId="3" fontId="3" fillId="0" borderId="5" xfId="1" applyNumberFormat="1" applyFont="1" applyBorder="1" applyAlignment="1">
      <alignment horizontal="right"/>
    </xf>
    <xf numFmtId="3" fontId="4" fillId="0" borderId="0" xfId="2" applyNumberFormat="1" applyFont="1" applyBorder="1" applyAlignment="1"/>
    <xf numFmtId="3" fontId="4" fillId="0" borderId="5" xfId="2" applyNumberFormat="1" applyFont="1" applyBorder="1"/>
    <xf numFmtId="3" fontId="4" fillId="0" borderId="0" xfId="2" applyNumberFormat="1" applyFont="1" applyBorder="1" applyAlignment="1">
      <alignment horizontal="right" vertical="center" wrapText="1"/>
    </xf>
    <xf numFmtId="3" fontId="4" fillId="0" borderId="5" xfId="2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/>
    </xf>
    <xf numFmtId="3" fontId="4" fillId="0" borderId="0" xfId="2" applyNumberFormat="1" applyFont="1" applyFill="1" applyBorder="1"/>
    <xf numFmtId="3" fontId="4" fillId="0" borderId="5" xfId="2" applyNumberFormat="1" applyFont="1" applyFill="1" applyBorder="1"/>
    <xf numFmtId="164" fontId="3" fillId="0" borderId="0" xfId="2" applyFont="1" applyFill="1"/>
    <xf numFmtId="4" fontId="3" fillId="0" borderId="0" xfId="1" applyNumberFormat="1" applyFont="1" applyFill="1"/>
    <xf numFmtId="38" fontId="5" fillId="0" borderId="0" xfId="3" applyNumberFormat="1" applyAlignment="1">
      <alignment horizontal="center"/>
    </xf>
    <xf numFmtId="0" fontId="9" fillId="0" borderId="0" xfId="3" applyFont="1" applyAlignment="1">
      <alignment horizontal="center"/>
    </xf>
    <xf numFmtId="0" fontId="5" fillId="0" borderId="0" xfId="3" applyAlignment="1">
      <alignment horizontal="center"/>
    </xf>
    <xf numFmtId="0" fontId="4" fillId="0" borderId="4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</cellXfs>
  <cellStyles count="4">
    <cellStyle name="Millares 2" xfId="2" xr:uid="{E37E6E03-CA7A-439F-8BE8-1282460509BF}"/>
    <cellStyle name="Normal" xfId="0" builtinId="0"/>
    <cellStyle name="Normal 2" xfId="3" xr:uid="{B09091A9-85D0-4F6D-8467-DB335F5538D3}"/>
    <cellStyle name="Normal 35" xfId="1" xr:uid="{7A31A963-31F4-4037-9423-40538479E6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476250</xdr:colOff>
      <xdr:row>5</xdr:row>
      <xdr:rowOff>40081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C6C3C5-9267-4413-89EF-C9C368874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162050" cy="88780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28575</xdr:rowOff>
    </xdr:from>
    <xdr:to>
      <xdr:col>1</xdr:col>
      <xdr:colOff>476250</xdr:colOff>
      <xdr:row>5</xdr:row>
      <xdr:rowOff>211531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0940CE-43D6-4764-82B8-5009552A2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00025"/>
          <a:ext cx="1162050" cy="887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B7EFE-40D3-4F0C-8F89-77B1570FD658}">
  <sheetPr>
    <tabColor rgb="FF92D050"/>
    <pageSetUpPr fitToPage="1"/>
  </sheetPr>
  <dimension ref="A1:K94"/>
  <sheetViews>
    <sheetView tabSelected="1" zoomScaleNormal="100" workbookViewId="0">
      <selection activeCell="F36" sqref="F36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19" customWidth="1"/>
    <col min="5" max="5" width="4.85546875" style="1" customWidth="1"/>
    <col min="6" max="6" width="11.42578125" style="1"/>
    <col min="7" max="7" width="6" style="1" customWidth="1"/>
    <col min="8" max="8" width="17" style="20" customWidth="1"/>
    <col min="9" max="9" width="16.5703125" style="22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9" ht="13.5" thickBot="1" x14ac:dyDescent="0.25">
      <c r="A1" s="66"/>
      <c r="B1" s="67"/>
      <c r="C1" s="67"/>
      <c r="D1" s="67"/>
      <c r="E1" s="67"/>
      <c r="F1" s="67"/>
      <c r="G1" s="67"/>
      <c r="H1" s="67"/>
      <c r="I1" s="68"/>
    </row>
    <row r="2" spans="1:9" ht="12.75" x14ac:dyDescent="0.2">
      <c r="A2" s="66"/>
      <c r="B2" s="67"/>
      <c r="C2" s="67"/>
      <c r="D2" s="67"/>
      <c r="E2" s="67"/>
      <c r="F2" s="67"/>
      <c r="G2" s="67"/>
      <c r="H2" s="67"/>
      <c r="I2" s="68"/>
    </row>
    <row r="3" spans="1:9" ht="12.75" x14ac:dyDescent="0.2">
      <c r="A3" s="69" t="s">
        <v>0</v>
      </c>
      <c r="B3" s="70"/>
      <c r="C3" s="70"/>
      <c r="D3" s="70"/>
      <c r="E3" s="70"/>
      <c r="F3" s="70"/>
      <c r="G3" s="70"/>
      <c r="H3" s="70"/>
      <c r="I3" s="71"/>
    </row>
    <row r="4" spans="1:9" ht="15" customHeight="1" x14ac:dyDescent="0.2">
      <c r="A4" s="69" t="s">
        <v>1</v>
      </c>
      <c r="B4" s="70"/>
      <c r="C4" s="70"/>
      <c r="D4" s="70"/>
      <c r="E4" s="70"/>
      <c r="F4" s="70"/>
      <c r="G4" s="70"/>
      <c r="H4" s="70"/>
      <c r="I4" s="71"/>
    </row>
    <row r="5" spans="1:9" ht="15" customHeight="1" x14ac:dyDescent="0.2">
      <c r="A5" s="69" t="s">
        <v>2</v>
      </c>
      <c r="B5" s="70"/>
      <c r="C5" s="70"/>
      <c r="D5" s="70"/>
      <c r="E5" s="70"/>
      <c r="F5" s="70"/>
      <c r="G5" s="70"/>
      <c r="H5" s="70"/>
      <c r="I5" s="71"/>
    </row>
    <row r="6" spans="1:9" ht="20.25" customHeight="1" thickBot="1" x14ac:dyDescent="0.25">
      <c r="A6" s="69" t="s">
        <v>3</v>
      </c>
      <c r="B6" s="70"/>
      <c r="C6" s="70"/>
      <c r="D6" s="70"/>
      <c r="E6" s="70"/>
      <c r="F6" s="70"/>
      <c r="G6" s="70"/>
      <c r="H6" s="70"/>
      <c r="I6" s="71"/>
    </row>
    <row r="7" spans="1:9" ht="13.5" customHeight="1" thickBot="1" x14ac:dyDescent="0.25">
      <c r="A7" s="63" t="s">
        <v>4</v>
      </c>
      <c r="B7" s="64"/>
      <c r="C7" s="64"/>
      <c r="D7" s="64"/>
      <c r="E7" s="64"/>
      <c r="F7" s="64"/>
      <c r="G7" s="64"/>
      <c r="H7" s="2">
        <v>2020</v>
      </c>
      <c r="I7" s="3">
        <v>2019</v>
      </c>
    </row>
    <row r="8" spans="1:9" x14ac:dyDescent="0.2">
      <c r="A8" s="4"/>
      <c r="B8" s="5"/>
      <c r="C8" s="6"/>
      <c r="D8" s="6"/>
      <c r="E8" s="7"/>
      <c r="F8" s="65"/>
      <c r="G8" s="65"/>
      <c r="H8" s="8"/>
      <c r="I8" s="9"/>
    </row>
    <row r="9" spans="1:9" ht="12" customHeight="1" x14ac:dyDescent="0.2">
      <c r="A9" s="60" t="s">
        <v>5</v>
      </c>
      <c r="B9" s="61"/>
      <c r="C9" s="10"/>
      <c r="D9" s="11"/>
      <c r="F9" s="61"/>
      <c r="G9" s="61"/>
      <c r="H9" s="12"/>
      <c r="I9" s="13"/>
    </row>
    <row r="10" spans="1:9" x14ac:dyDescent="0.2">
      <c r="A10" s="60" t="s">
        <v>6</v>
      </c>
      <c r="B10" s="61"/>
      <c r="C10" s="14"/>
      <c r="D10" s="14"/>
      <c r="F10" s="15"/>
      <c r="G10" s="16"/>
      <c r="H10" s="41">
        <f>SUM(H11:H23)</f>
        <v>2327068509.1999998</v>
      </c>
      <c r="I10" s="42">
        <f>SUM(I11:I23)</f>
        <v>3955509067.6700001</v>
      </c>
    </row>
    <row r="11" spans="1:9" x14ac:dyDescent="0.2">
      <c r="A11" s="17"/>
      <c r="B11" s="16" t="s">
        <v>7</v>
      </c>
      <c r="C11" s="11"/>
      <c r="D11" s="11"/>
      <c r="F11" s="15"/>
      <c r="G11" s="16"/>
      <c r="H11" s="43">
        <v>795576474.28999996</v>
      </c>
      <c r="I11" s="44">
        <v>1137182761.46</v>
      </c>
    </row>
    <row r="12" spans="1:9" x14ac:dyDescent="0.2">
      <c r="A12" s="17"/>
      <c r="B12" s="16" t="s">
        <v>8</v>
      </c>
      <c r="C12" s="11"/>
      <c r="D12" s="11"/>
      <c r="F12" s="15"/>
      <c r="G12" s="16"/>
      <c r="H12" s="43">
        <v>0</v>
      </c>
      <c r="I12" s="44">
        <v>0</v>
      </c>
    </row>
    <row r="13" spans="1:9" x14ac:dyDescent="0.2">
      <c r="A13" s="17"/>
      <c r="B13" s="16" t="s">
        <v>9</v>
      </c>
      <c r="C13" s="11"/>
      <c r="D13" s="11"/>
      <c r="F13" s="61"/>
      <c r="G13" s="61"/>
      <c r="H13" s="43">
        <v>44147740.129999995</v>
      </c>
      <c r="I13" s="44">
        <v>55996822.789999999</v>
      </c>
    </row>
    <row r="14" spans="1:9" x14ac:dyDescent="0.2">
      <c r="A14" s="17"/>
      <c r="B14" s="16" t="s">
        <v>10</v>
      </c>
      <c r="C14" s="11"/>
      <c r="D14" s="11"/>
      <c r="F14" s="15"/>
      <c r="G14" s="16"/>
      <c r="H14" s="43">
        <v>152179739.50999999</v>
      </c>
      <c r="I14" s="44">
        <v>342788576.56</v>
      </c>
    </row>
    <row r="15" spans="1:9" x14ac:dyDescent="0.2">
      <c r="A15" s="17"/>
      <c r="B15" s="16" t="s">
        <v>11</v>
      </c>
      <c r="C15" s="11"/>
      <c r="D15" s="11"/>
      <c r="F15" s="15"/>
      <c r="G15" s="16"/>
      <c r="H15" s="43">
        <v>17020498.030000001</v>
      </c>
      <c r="I15" s="44">
        <v>26935826.050000001</v>
      </c>
    </row>
    <row r="16" spans="1:9" x14ac:dyDescent="0.2">
      <c r="A16" s="17"/>
      <c r="B16" s="16" t="s">
        <v>12</v>
      </c>
      <c r="C16" s="11"/>
      <c r="D16" s="11"/>
      <c r="F16" s="15"/>
      <c r="G16" s="16"/>
      <c r="H16" s="43">
        <v>10932211.380000001</v>
      </c>
      <c r="I16" s="44">
        <v>33368404.609999999</v>
      </c>
    </row>
    <row r="17" spans="1:11" x14ac:dyDescent="0.2">
      <c r="A17" s="17"/>
      <c r="B17" s="16" t="s">
        <v>13</v>
      </c>
      <c r="C17" s="11"/>
      <c r="D17" s="11"/>
      <c r="F17" s="15"/>
      <c r="G17" s="16"/>
      <c r="H17" s="43">
        <v>108076831.84999999</v>
      </c>
      <c r="I17" s="44">
        <v>253101368.09</v>
      </c>
    </row>
    <row r="18" spans="1:11" x14ac:dyDescent="0.2">
      <c r="A18" s="17"/>
      <c r="B18" s="62" t="s">
        <v>14</v>
      </c>
      <c r="C18" s="11"/>
      <c r="D18" s="11"/>
      <c r="F18" s="15"/>
      <c r="G18" s="16"/>
      <c r="H18" s="43">
        <v>1189286381.3599999</v>
      </c>
      <c r="I18" s="45">
        <v>0</v>
      </c>
    </row>
    <row r="19" spans="1:11" x14ac:dyDescent="0.2">
      <c r="A19" s="18"/>
      <c r="B19" s="62"/>
      <c r="F19" s="15"/>
      <c r="G19" s="16"/>
      <c r="H19" s="43"/>
      <c r="I19" s="45"/>
    </row>
    <row r="20" spans="1:11" x14ac:dyDescent="0.2">
      <c r="A20" s="18"/>
      <c r="B20" s="62"/>
      <c r="F20" s="15"/>
      <c r="G20" s="16"/>
      <c r="H20" s="46"/>
      <c r="I20" s="47"/>
    </row>
    <row r="21" spans="1:11" x14ac:dyDescent="0.2">
      <c r="A21" s="17"/>
      <c r="B21" s="16" t="s">
        <v>15</v>
      </c>
      <c r="C21" s="11"/>
      <c r="D21" s="11"/>
      <c r="F21" s="15"/>
      <c r="G21" s="16"/>
      <c r="H21" s="43">
        <v>1521547.52</v>
      </c>
      <c r="I21" s="44">
        <v>2047977449.6400001</v>
      </c>
    </row>
    <row r="22" spans="1:11" x14ac:dyDescent="0.2">
      <c r="A22" s="17"/>
      <c r="B22" s="16" t="s">
        <v>16</v>
      </c>
      <c r="C22" s="11"/>
      <c r="D22" s="11"/>
      <c r="F22" s="15"/>
      <c r="G22" s="16"/>
      <c r="H22" s="43">
        <v>2932923.6900000274</v>
      </c>
      <c r="I22" s="45">
        <v>40893639.959999979</v>
      </c>
    </row>
    <row r="23" spans="1:11" ht="12" customHeight="1" x14ac:dyDescent="0.2">
      <c r="A23" s="18"/>
      <c r="B23" s="1" t="s">
        <v>17</v>
      </c>
      <c r="F23" s="61"/>
      <c r="G23" s="61"/>
      <c r="H23" s="46">
        <v>5394161.4400000004</v>
      </c>
      <c r="I23" s="47">
        <v>17264218.509999998</v>
      </c>
    </row>
    <row r="24" spans="1:11" ht="12" customHeight="1" x14ac:dyDescent="0.2">
      <c r="A24" s="60" t="s">
        <v>18</v>
      </c>
      <c r="B24" s="61"/>
      <c r="C24" s="14"/>
      <c r="D24" s="14"/>
      <c r="F24" s="15"/>
      <c r="G24" s="16"/>
      <c r="H24" s="48">
        <f>SUM(H25:H40)</f>
        <v>1640326825.53</v>
      </c>
      <c r="I24" s="49">
        <f>SUM(I25:I40)</f>
        <v>3301439617.25</v>
      </c>
      <c r="K24" s="20"/>
    </row>
    <row r="25" spans="1:11" x14ac:dyDescent="0.2">
      <c r="A25" s="17"/>
      <c r="B25" s="16" t="s">
        <v>19</v>
      </c>
      <c r="C25" s="11"/>
      <c r="D25" s="11"/>
      <c r="F25" s="15"/>
      <c r="G25" s="16"/>
      <c r="H25" s="43">
        <v>815743198.6500001</v>
      </c>
      <c r="I25" s="44">
        <v>1562159723.7699997</v>
      </c>
      <c r="K25" s="21"/>
    </row>
    <row r="26" spans="1:11" x14ac:dyDescent="0.2">
      <c r="A26" s="17"/>
      <c r="B26" s="16" t="s">
        <v>20</v>
      </c>
      <c r="C26" s="11"/>
      <c r="D26" s="11"/>
      <c r="F26" s="15"/>
      <c r="G26" s="16"/>
      <c r="H26" s="43">
        <v>175975521</v>
      </c>
      <c r="I26" s="44">
        <v>401627114.19</v>
      </c>
      <c r="K26" s="22"/>
    </row>
    <row r="27" spans="1:11" x14ac:dyDescent="0.2">
      <c r="A27" s="17"/>
      <c r="B27" s="16" t="s">
        <v>21</v>
      </c>
      <c r="C27" s="11"/>
      <c r="D27" s="11"/>
      <c r="F27" s="15"/>
      <c r="G27" s="16"/>
      <c r="H27" s="43">
        <v>413768161.26999998</v>
      </c>
      <c r="I27" s="44">
        <v>928450933.50999987</v>
      </c>
      <c r="K27" s="21"/>
    </row>
    <row r="28" spans="1:11" x14ac:dyDescent="0.2">
      <c r="A28" s="17"/>
      <c r="B28" s="16" t="s">
        <v>22</v>
      </c>
      <c r="C28" s="11"/>
      <c r="D28" s="11"/>
      <c r="F28" s="15"/>
      <c r="G28" s="16"/>
      <c r="H28" s="43">
        <v>0</v>
      </c>
      <c r="I28" s="44">
        <v>0</v>
      </c>
    </row>
    <row r="29" spans="1:11" x14ac:dyDescent="0.2">
      <c r="A29" s="17"/>
      <c r="B29" s="16" t="s">
        <v>23</v>
      </c>
      <c r="C29" s="11"/>
      <c r="D29" s="11"/>
      <c r="F29" s="23"/>
      <c r="G29" s="23"/>
      <c r="H29" s="43">
        <v>0</v>
      </c>
      <c r="I29" s="44">
        <v>0</v>
      </c>
    </row>
    <row r="30" spans="1:11" x14ac:dyDescent="0.2">
      <c r="A30" s="17"/>
      <c r="B30" s="16" t="s">
        <v>24</v>
      </c>
      <c r="C30" s="11"/>
      <c r="D30" s="11"/>
      <c r="F30" s="61"/>
      <c r="G30" s="61"/>
      <c r="H30" s="43">
        <v>10541984</v>
      </c>
      <c r="I30" s="44">
        <v>2100000</v>
      </c>
    </row>
    <row r="31" spans="1:11" x14ac:dyDescent="0.2">
      <c r="A31" s="17"/>
      <c r="B31" s="16" t="s">
        <v>25</v>
      </c>
      <c r="C31" s="11"/>
      <c r="D31" s="11"/>
      <c r="F31" s="15"/>
      <c r="G31" s="24"/>
      <c r="H31" s="43">
        <v>138906616.85000002</v>
      </c>
      <c r="I31" s="44">
        <v>250339857.31</v>
      </c>
    </row>
    <row r="32" spans="1:11" x14ac:dyDescent="0.2">
      <c r="A32" s="17"/>
      <c r="B32" s="16" t="s">
        <v>26</v>
      </c>
      <c r="C32" s="11"/>
      <c r="D32" s="11"/>
      <c r="F32" s="61"/>
      <c r="G32" s="61"/>
      <c r="H32" s="43">
        <v>10615572.719999999</v>
      </c>
      <c r="I32" s="44">
        <v>22462225.780000001</v>
      </c>
    </row>
    <row r="33" spans="1:11" x14ac:dyDescent="0.2">
      <c r="A33" s="17"/>
      <c r="B33" s="16" t="s">
        <v>27</v>
      </c>
      <c r="C33" s="11"/>
      <c r="D33" s="11"/>
      <c r="F33" s="15"/>
      <c r="G33" s="15"/>
      <c r="H33" s="43">
        <v>6318212.3799999999</v>
      </c>
      <c r="I33" s="44">
        <v>48736825.75</v>
      </c>
    </row>
    <row r="34" spans="1:11" x14ac:dyDescent="0.2">
      <c r="A34" s="17"/>
      <c r="B34" s="16" t="s">
        <v>28</v>
      </c>
      <c r="C34" s="11"/>
      <c r="D34" s="11"/>
      <c r="H34" s="43">
        <v>47735225.040000007</v>
      </c>
      <c r="I34" s="44">
        <v>53336749.310000002</v>
      </c>
    </row>
    <row r="35" spans="1:11" x14ac:dyDescent="0.2">
      <c r="A35" s="17"/>
      <c r="B35" s="16" t="s">
        <v>29</v>
      </c>
      <c r="C35" s="11"/>
      <c r="D35" s="11"/>
      <c r="H35" s="43">
        <v>0</v>
      </c>
      <c r="I35" s="44">
        <v>0</v>
      </c>
    </row>
    <row r="36" spans="1:11" x14ac:dyDescent="0.2">
      <c r="A36" s="17"/>
      <c r="B36" s="16" t="s">
        <v>30</v>
      </c>
      <c r="C36" s="11"/>
      <c r="D36" s="11"/>
      <c r="H36" s="43">
        <v>4548486</v>
      </c>
      <c r="I36" s="44">
        <v>2286621</v>
      </c>
    </row>
    <row r="37" spans="1:11" x14ac:dyDescent="0.2">
      <c r="A37" s="17"/>
      <c r="B37" s="16" t="s">
        <v>31</v>
      </c>
      <c r="C37" s="11"/>
      <c r="D37" s="11"/>
      <c r="H37" s="43">
        <v>0</v>
      </c>
      <c r="I37" s="44">
        <v>0</v>
      </c>
    </row>
    <row r="38" spans="1:11" x14ac:dyDescent="0.2">
      <c r="A38" s="17"/>
      <c r="B38" s="16" t="s">
        <v>32</v>
      </c>
      <c r="C38" s="11"/>
      <c r="D38" s="11"/>
      <c r="H38" s="43">
        <v>0</v>
      </c>
      <c r="I38" s="44">
        <v>0</v>
      </c>
    </row>
    <row r="39" spans="1:11" x14ac:dyDescent="0.2">
      <c r="A39" s="17"/>
      <c r="B39" s="16" t="s">
        <v>33</v>
      </c>
      <c r="C39" s="11"/>
      <c r="D39" s="11"/>
      <c r="H39" s="43">
        <v>4000000</v>
      </c>
      <c r="I39" s="44">
        <v>13535214</v>
      </c>
    </row>
    <row r="40" spans="1:11" x14ac:dyDescent="0.2">
      <c r="A40" s="17"/>
      <c r="B40" s="16" t="s">
        <v>34</v>
      </c>
      <c r="C40" s="11"/>
      <c r="D40" s="11"/>
      <c r="H40" s="43">
        <v>12173847.620000001</v>
      </c>
      <c r="I40" s="44">
        <v>16404352.629999999</v>
      </c>
    </row>
    <row r="41" spans="1:11" x14ac:dyDescent="0.2">
      <c r="A41" s="17"/>
      <c r="B41" s="16"/>
      <c r="C41" s="11"/>
      <c r="D41" s="11"/>
      <c r="H41" s="43"/>
      <c r="I41" s="45"/>
    </row>
    <row r="42" spans="1:11" x14ac:dyDescent="0.2">
      <c r="A42" s="60" t="s">
        <v>35</v>
      </c>
      <c r="B42" s="61"/>
      <c r="C42" s="14"/>
      <c r="D42" s="14"/>
      <c r="H42" s="50">
        <f>H10-H24</f>
        <v>686741683.66999984</v>
      </c>
      <c r="I42" s="51">
        <f>I10-I24</f>
        <v>654069450.42000008</v>
      </c>
    </row>
    <row r="43" spans="1:11" x14ac:dyDescent="0.2">
      <c r="A43" s="25"/>
      <c r="B43" s="10"/>
      <c r="C43" s="14"/>
      <c r="D43" s="14"/>
      <c r="H43" s="50"/>
      <c r="I43" s="42"/>
      <c r="K43" s="21"/>
    </row>
    <row r="44" spans="1:11" x14ac:dyDescent="0.2">
      <c r="A44" s="60" t="s">
        <v>36</v>
      </c>
      <c r="B44" s="61"/>
      <c r="C44" s="14"/>
      <c r="D44" s="14"/>
      <c r="H44" s="50"/>
      <c r="I44" s="42"/>
    </row>
    <row r="45" spans="1:11" x14ac:dyDescent="0.2">
      <c r="A45" s="60" t="s">
        <v>6</v>
      </c>
      <c r="B45" s="61"/>
      <c r="C45" s="14"/>
      <c r="D45" s="14"/>
      <c r="H45" s="50">
        <f>SUM(H46:H48)</f>
        <v>0</v>
      </c>
      <c r="I45" s="42">
        <f>SUM(I46:I48)</f>
        <v>0</v>
      </c>
    </row>
    <row r="46" spans="1:11" x14ac:dyDescent="0.2">
      <c r="A46" s="17"/>
      <c r="B46" s="16" t="s">
        <v>37</v>
      </c>
      <c r="C46" s="11"/>
      <c r="D46" s="11"/>
      <c r="H46" s="43">
        <v>0</v>
      </c>
      <c r="I46" s="45">
        <v>0</v>
      </c>
    </row>
    <row r="47" spans="1:11" x14ac:dyDescent="0.2">
      <c r="A47" s="17"/>
      <c r="B47" s="16" t="s">
        <v>38</v>
      </c>
      <c r="C47" s="11"/>
      <c r="D47" s="11"/>
      <c r="H47" s="43">
        <v>0</v>
      </c>
      <c r="I47" s="45">
        <v>0</v>
      </c>
    </row>
    <row r="48" spans="1:11" x14ac:dyDescent="0.2">
      <c r="A48" s="17"/>
      <c r="B48" s="16" t="s">
        <v>39</v>
      </c>
      <c r="C48" s="11"/>
      <c r="D48" s="11"/>
      <c r="H48" s="43">
        <v>0</v>
      </c>
      <c r="I48" s="45">
        <v>0</v>
      </c>
    </row>
    <row r="49" spans="1:11" ht="12" customHeight="1" x14ac:dyDescent="0.2">
      <c r="A49" s="60" t="s">
        <v>18</v>
      </c>
      <c r="B49" s="61"/>
      <c r="C49" s="14"/>
      <c r="D49" s="14"/>
      <c r="H49" s="50">
        <f>SUM(H50:H52)</f>
        <v>281260395.05000001</v>
      </c>
      <c r="I49" s="42">
        <f>SUM(I50:I52)</f>
        <v>534853496.75000006</v>
      </c>
      <c r="K49" s="20"/>
    </row>
    <row r="50" spans="1:11" x14ac:dyDescent="0.2">
      <c r="A50" s="17"/>
      <c r="B50" s="16" t="s">
        <v>37</v>
      </c>
      <c r="C50" s="11"/>
      <c r="D50" s="11"/>
      <c r="H50" s="43">
        <v>167464096.60000002</v>
      </c>
      <c r="I50" s="44">
        <v>341629163.38000005</v>
      </c>
      <c r="K50" s="21"/>
    </row>
    <row r="51" spans="1:11" x14ac:dyDescent="0.2">
      <c r="A51" s="17"/>
      <c r="B51" s="16" t="s">
        <v>38</v>
      </c>
      <c r="C51" s="11"/>
      <c r="D51" s="11"/>
      <c r="H51" s="43">
        <v>102894731.62000003</v>
      </c>
      <c r="I51" s="44">
        <v>173844193.87</v>
      </c>
    </row>
    <row r="52" spans="1:11" x14ac:dyDescent="0.2">
      <c r="A52" s="17"/>
      <c r="B52" s="16" t="s">
        <v>40</v>
      </c>
      <c r="C52" s="11"/>
      <c r="D52" s="11"/>
      <c r="H52" s="43">
        <v>10901566.83</v>
      </c>
      <c r="I52" s="44">
        <v>19380139.5</v>
      </c>
    </row>
    <row r="53" spans="1:11" x14ac:dyDescent="0.2">
      <c r="A53" s="17"/>
      <c r="B53" s="16"/>
      <c r="C53" s="11"/>
      <c r="D53" s="11"/>
      <c r="H53" s="43"/>
      <c r="I53" s="45"/>
    </row>
    <row r="54" spans="1:11" x14ac:dyDescent="0.2">
      <c r="A54" s="60" t="s">
        <v>41</v>
      </c>
      <c r="B54" s="61"/>
      <c r="C54" s="11"/>
      <c r="D54" s="11"/>
      <c r="H54" s="50">
        <f>H45-H49</f>
        <v>-281260395.05000001</v>
      </c>
      <c r="I54" s="51">
        <f>I45-I49</f>
        <v>-534853496.75000006</v>
      </c>
    </row>
    <row r="55" spans="1:11" x14ac:dyDescent="0.2">
      <c r="A55" s="25"/>
      <c r="B55" s="10"/>
      <c r="C55" s="11"/>
      <c r="D55" s="11"/>
      <c r="H55" s="43"/>
      <c r="I55" s="45"/>
    </row>
    <row r="56" spans="1:11" ht="12" customHeight="1" x14ac:dyDescent="0.2">
      <c r="A56" s="60" t="s">
        <v>42</v>
      </c>
      <c r="B56" s="61"/>
      <c r="C56" s="14"/>
      <c r="D56" s="14"/>
      <c r="H56" s="50"/>
      <c r="I56" s="51"/>
    </row>
    <row r="57" spans="1:11" ht="12" customHeight="1" x14ac:dyDescent="0.2">
      <c r="A57" s="60" t="s">
        <v>6</v>
      </c>
      <c r="B57" s="61"/>
      <c r="C57" s="14"/>
      <c r="D57" s="14"/>
      <c r="H57" s="50">
        <f>H58+H61</f>
        <v>104385177.4499999</v>
      </c>
      <c r="I57" s="51">
        <f>I58+I61</f>
        <v>246262023.85000065</v>
      </c>
    </row>
    <row r="58" spans="1:11" x14ac:dyDescent="0.2">
      <c r="A58" s="17"/>
      <c r="B58" s="16" t="s">
        <v>43</v>
      </c>
      <c r="C58" s="11"/>
      <c r="D58" s="11"/>
      <c r="H58" s="43">
        <f>H59+H60</f>
        <v>0</v>
      </c>
      <c r="I58" s="44">
        <f>I59+I60</f>
        <v>141010000</v>
      </c>
    </row>
    <row r="59" spans="1:11" ht="12" customHeight="1" x14ac:dyDescent="0.2">
      <c r="A59" s="26"/>
      <c r="B59" s="15" t="s">
        <v>44</v>
      </c>
      <c r="C59" s="11"/>
      <c r="D59" s="11"/>
      <c r="H59" s="43">
        <v>0</v>
      </c>
      <c r="I59" s="45">
        <v>141010000</v>
      </c>
    </row>
    <row r="60" spans="1:11" ht="12" customHeight="1" x14ac:dyDescent="0.2">
      <c r="A60" s="26"/>
      <c r="B60" s="15" t="s">
        <v>45</v>
      </c>
      <c r="C60" s="11"/>
      <c r="D60" s="11"/>
      <c r="H60" s="43">
        <v>0</v>
      </c>
      <c r="I60" s="45">
        <v>0</v>
      </c>
    </row>
    <row r="61" spans="1:11" ht="12" customHeight="1" x14ac:dyDescent="0.2">
      <c r="A61" s="26"/>
      <c r="B61" s="15" t="s">
        <v>46</v>
      </c>
      <c r="C61" s="11"/>
      <c r="D61" s="11"/>
      <c r="H61" s="43">
        <v>104385177.4499999</v>
      </c>
      <c r="I61" s="45">
        <v>105252023.85000065</v>
      </c>
      <c r="K61" s="21"/>
    </row>
    <row r="62" spans="1:11" ht="12" customHeight="1" x14ac:dyDescent="0.2">
      <c r="A62" s="26"/>
      <c r="B62" s="15"/>
      <c r="C62" s="11"/>
      <c r="D62" s="11"/>
      <c r="H62" s="43"/>
      <c r="I62" s="45"/>
    </row>
    <row r="63" spans="1:11" ht="12" customHeight="1" x14ac:dyDescent="0.2">
      <c r="A63" s="60" t="s">
        <v>18</v>
      </c>
      <c r="B63" s="61"/>
      <c r="C63" s="11"/>
      <c r="D63" s="11"/>
      <c r="H63" s="51">
        <f>H64+H67</f>
        <v>180992937.98999923</v>
      </c>
      <c r="I63" s="51">
        <f>I64+I67</f>
        <v>203177935.23999941</v>
      </c>
      <c r="K63" s="20"/>
    </row>
    <row r="64" spans="1:11" ht="12" customHeight="1" x14ac:dyDescent="0.2">
      <c r="A64" s="26"/>
      <c r="B64" s="16" t="s">
        <v>47</v>
      </c>
      <c r="C64" s="11"/>
      <c r="D64" s="11"/>
      <c r="H64" s="43">
        <f>H65+H66</f>
        <v>96361904.099999994</v>
      </c>
      <c r="I64" s="44">
        <f>I65+I66</f>
        <v>48409999.339999996</v>
      </c>
      <c r="K64" s="20"/>
    </row>
    <row r="65" spans="1:11" ht="12" customHeight="1" x14ac:dyDescent="0.2">
      <c r="A65" s="26"/>
      <c r="B65" s="15" t="s">
        <v>44</v>
      </c>
      <c r="C65" s="11"/>
      <c r="D65" s="11"/>
      <c r="H65" s="43">
        <v>96361904.099999994</v>
      </c>
      <c r="I65" s="44">
        <v>48409999.339999996</v>
      </c>
      <c r="K65" s="21"/>
    </row>
    <row r="66" spans="1:11" ht="12" customHeight="1" x14ac:dyDescent="0.2">
      <c r="A66" s="26"/>
      <c r="B66" s="15" t="s">
        <v>45</v>
      </c>
      <c r="C66" s="11"/>
      <c r="D66" s="11"/>
      <c r="H66" s="43"/>
      <c r="I66" s="44"/>
    </row>
    <row r="67" spans="1:11" ht="12" customHeight="1" x14ac:dyDescent="0.2">
      <c r="A67" s="26"/>
      <c r="B67" s="15" t="s">
        <v>48</v>
      </c>
      <c r="C67" s="11"/>
      <c r="D67" s="11"/>
      <c r="H67" s="43">
        <v>84631033.889999256</v>
      </c>
      <c r="I67" s="44">
        <v>154767935.89999941</v>
      </c>
      <c r="K67" s="22"/>
    </row>
    <row r="68" spans="1:11" ht="12" customHeight="1" x14ac:dyDescent="0.2">
      <c r="A68" s="26"/>
      <c r="B68" s="15"/>
      <c r="C68" s="11"/>
      <c r="D68" s="11"/>
      <c r="H68" s="43"/>
      <c r="I68" s="45"/>
    </row>
    <row r="69" spans="1:11" ht="12" customHeight="1" x14ac:dyDescent="0.2">
      <c r="A69" s="60" t="s">
        <v>49</v>
      </c>
      <c r="B69" s="61"/>
      <c r="C69" s="14"/>
      <c r="D69" s="14"/>
      <c r="H69" s="50">
        <f>H57-H63</f>
        <v>-76607760.539999336</v>
      </c>
      <c r="I69" s="51">
        <f>I57-I63</f>
        <v>43084088.610001236</v>
      </c>
      <c r="K69" s="22"/>
    </row>
    <row r="70" spans="1:11" x14ac:dyDescent="0.2">
      <c r="A70" s="17"/>
      <c r="B70" s="24"/>
      <c r="C70" s="11"/>
      <c r="D70" s="11"/>
      <c r="H70" s="43"/>
      <c r="I70" s="45"/>
    </row>
    <row r="71" spans="1:11" ht="12" customHeight="1" x14ac:dyDescent="0.2">
      <c r="A71" s="60" t="s">
        <v>50</v>
      </c>
      <c r="B71" s="61"/>
      <c r="C71" s="14"/>
      <c r="D71" s="14"/>
      <c r="H71" s="50">
        <f>H42+H54+H69</f>
        <v>328873528.08000052</v>
      </c>
      <c r="I71" s="51">
        <f>I42+I54+I69</f>
        <v>162300042.28000125</v>
      </c>
    </row>
    <row r="72" spans="1:11" x14ac:dyDescent="0.2">
      <c r="A72" s="18"/>
      <c r="H72" s="46"/>
      <c r="I72" s="47"/>
    </row>
    <row r="73" spans="1:11" x14ac:dyDescent="0.2">
      <c r="A73" s="60" t="s">
        <v>51</v>
      </c>
      <c r="B73" s="61"/>
      <c r="H73" s="41">
        <f>I74</f>
        <v>495754672.03999996</v>
      </c>
      <c r="I73" s="52">
        <v>333454629.75999868</v>
      </c>
    </row>
    <row r="74" spans="1:11" x14ac:dyDescent="0.2">
      <c r="A74" s="60" t="s">
        <v>52</v>
      </c>
      <c r="B74" s="61"/>
      <c r="H74" s="53">
        <f>H71+H73</f>
        <v>824628200.12000048</v>
      </c>
      <c r="I74" s="54">
        <f>I71+I73</f>
        <v>495754672.03999996</v>
      </c>
    </row>
    <row r="75" spans="1:11" ht="12.75" thickBot="1" x14ac:dyDescent="0.25">
      <c r="A75" s="27"/>
      <c r="B75" s="28"/>
      <c r="C75" s="28"/>
      <c r="D75" s="29"/>
      <c r="E75" s="28"/>
      <c r="F75" s="28"/>
      <c r="G75" s="28"/>
      <c r="H75" s="30"/>
      <c r="I75" s="31"/>
    </row>
    <row r="77" spans="1:11" ht="12.75" x14ac:dyDescent="0.2">
      <c r="A77" s="32" t="s">
        <v>53</v>
      </c>
    </row>
    <row r="79" spans="1:11" x14ac:dyDescent="0.2">
      <c r="H79" s="55"/>
      <c r="I79" s="56"/>
    </row>
    <row r="80" spans="1:11" x14ac:dyDescent="0.2">
      <c r="H80" s="55"/>
      <c r="I80" s="55"/>
    </row>
    <row r="81" spans="1:9" ht="12.75" x14ac:dyDescent="0.2">
      <c r="A81" s="57"/>
      <c r="B81" s="57"/>
      <c r="C81" s="57"/>
      <c r="D81" s="57"/>
      <c r="E81" s="57"/>
      <c r="F81" s="57"/>
      <c r="G81" s="57"/>
      <c r="H81" s="57"/>
      <c r="I81" s="57"/>
    </row>
    <row r="82" spans="1:9" ht="12.75" x14ac:dyDescent="0.2">
      <c r="A82" s="33"/>
      <c r="B82" s="33"/>
      <c r="C82" s="33"/>
      <c r="D82" s="33"/>
      <c r="E82" s="33"/>
      <c r="F82" s="33"/>
      <c r="G82" s="33"/>
      <c r="H82" s="33"/>
      <c r="I82" s="33"/>
    </row>
    <row r="83" spans="1:9" ht="12.75" x14ac:dyDescent="0.2">
      <c r="A83" s="33"/>
      <c r="B83" s="33"/>
      <c r="C83" s="33"/>
      <c r="D83" s="33"/>
      <c r="E83" s="33"/>
      <c r="F83" s="33"/>
      <c r="G83" s="33"/>
      <c r="H83" s="33"/>
      <c r="I83" s="33"/>
    </row>
    <row r="84" spans="1:9" ht="15" x14ac:dyDescent="0.25">
      <c r="A84" s="32"/>
      <c r="B84" s="32"/>
      <c r="C84" s="34"/>
      <c r="D84" s="34"/>
      <c r="E84" s="34"/>
      <c r="F84" s="34"/>
      <c r="G84" s="35"/>
    </row>
    <row r="85" spans="1:9" ht="15" x14ac:dyDescent="0.2">
      <c r="A85" s="58"/>
      <c r="B85" s="58"/>
      <c r="C85" s="58"/>
      <c r="D85" s="58"/>
      <c r="E85" s="58"/>
      <c r="F85" s="58"/>
      <c r="G85" s="58"/>
      <c r="H85" s="58"/>
      <c r="I85" s="58"/>
    </row>
    <row r="86" spans="1:9" ht="12.75" x14ac:dyDescent="0.2">
      <c r="A86" s="57"/>
      <c r="B86" s="57"/>
      <c r="C86" s="57"/>
      <c r="D86" s="57"/>
      <c r="E86" s="57"/>
      <c r="F86" s="57"/>
      <c r="G86" s="57"/>
      <c r="H86" s="57"/>
      <c r="I86" s="57"/>
    </row>
    <row r="87" spans="1:9" ht="15.75" x14ac:dyDescent="0.25">
      <c r="A87" s="36"/>
      <c r="B87" s="36"/>
      <c r="C87" s="34"/>
      <c r="D87" s="34"/>
      <c r="G87" s="34"/>
      <c r="H87" s="34"/>
      <c r="I87" s="37"/>
    </row>
    <row r="88" spans="1:9" ht="12.75" x14ac:dyDescent="0.2">
      <c r="A88" s="38"/>
      <c r="B88" s="38"/>
      <c r="C88" s="33"/>
      <c r="D88" s="33"/>
      <c r="G88" s="34"/>
      <c r="H88" s="34"/>
      <c r="I88" s="34"/>
    </row>
    <row r="89" spans="1:9" ht="12.75" x14ac:dyDescent="0.2">
      <c r="A89" s="59"/>
      <c r="B89" s="59"/>
      <c r="C89" s="32"/>
      <c r="D89" s="32"/>
      <c r="E89" s="32"/>
      <c r="F89" s="59"/>
      <c r="G89" s="59"/>
      <c r="H89" s="59"/>
      <c r="I89" s="59"/>
    </row>
    <row r="90" spans="1:9" ht="12.75" x14ac:dyDescent="0.2">
      <c r="A90" s="38"/>
      <c r="B90" s="38"/>
      <c r="C90" s="38"/>
      <c r="D90" s="38"/>
      <c r="E90" s="38"/>
      <c r="F90" s="59"/>
      <c r="G90" s="59"/>
      <c r="H90" s="59"/>
      <c r="I90" s="59"/>
    </row>
    <row r="91" spans="1:9" ht="12.75" x14ac:dyDescent="0.2">
      <c r="A91" s="38"/>
      <c r="B91" s="38"/>
      <c r="C91" s="38"/>
      <c r="D91" s="38"/>
      <c r="E91" s="38"/>
      <c r="F91" s="38"/>
      <c r="G91" s="38"/>
      <c r="H91" s="38"/>
      <c r="I91" s="38"/>
    </row>
    <row r="92" spans="1:9" ht="12.75" x14ac:dyDescent="0.2">
      <c r="A92" s="32"/>
      <c r="B92" s="32"/>
      <c r="C92" s="34"/>
      <c r="D92" s="39"/>
      <c r="E92" s="40"/>
      <c r="F92" s="39"/>
      <c r="G92" s="32"/>
    </row>
    <row r="93" spans="1:9" ht="12.75" x14ac:dyDescent="0.2">
      <c r="A93" s="59"/>
      <c r="B93" s="59"/>
      <c r="C93" s="32"/>
      <c r="D93" s="32"/>
      <c r="E93" s="32"/>
      <c r="F93" s="59"/>
      <c r="G93" s="59"/>
      <c r="H93" s="59"/>
      <c r="I93" s="59"/>
    </row>
    <row r="94" spans="1:9" ht="12.75" x14ac:dyDescent="0.2">
      <c r="A94" s="57"/>
      <c r="B94" s="57"/>
      <c r="C94" s="34"/>
      <c r="D94" s="34"/>
      <c r="E94" s="34"/>
      <c r="F94" s="57"/>
      <c r="G94" s="57"/>
      <c r="H94" s="57"/>
      <c r="I94" s="57"/>
    </row>
  </sheetData>
  <mergeCells count="39">
    <mergeCell ref="A6:I6"/>
    <mergeCell ref="A1:I1"/>
    <mergeCell ref="A2:I2"/>
    <mergeCell ref="A3:I3"/>
    <mergeCell ref="A4:I4"/>
    <mergeCell ref="A5:I5"/>
    <mergeCell ref="A42:B42"/>
    <mergeCell ref="A7:G7"/>
    <mergeCell ref="F8:G8"/>
    <mergeCell ref="A9:B9"/>
    <mergeCell ref="F9:G9"/>
    <mergeCell ref="A10:B10"/>
    <mergeCell ref="F13:G13"/>
    <mergeCell ref="B18:B20"/>
    <mergeCell ref="F23:G23"/>
    <mergeCell ref="A24:B24"/>
    <mergeCell ref="F30:G30"/>
    <mergeCell ref="F32:G32"/>
    <mergeCell ref="A81:I81"/>
    <mergeCell ref="A44:B44"/>
    <mergeCell ref="A45:B45"/>
    <mergeCell ref="A49:B49"/>
    <mergeCell ref="A54:B54"/>
    <mergeCell ref="A56:B56"/>
    <mergeCell ref="A57:B57"/>
    <mergeCell ref="A63:B63"/>
    <mergeCell ref="A69:B69"/>
    <mergeCell ref="A71:B71"/>
    <mergeCell ref="A73:B73"/>
    <mergeCell ref="A74:B74"/>
    <mergeCell ref="A94:B94"/>
    <mergeCell ref="F94:I94"/>
    <mergeCell ref="A85:I85"/>
    <mergeCell ref="A86:I86"/>
    <mergeCell ref="A89:B89"/>
    <mergeCell ref="F89:I89"/>
    <mergeCell ref="F90:I90"/>
    <mergeCell ref="A93:B93"/>
    <mergeCell ref="F93:I93"/>
  </mergeCells>
  <hyperlinks>
    <hyperlink ref="B15" location="_ftn1" display="_ftn1" xr:uid="{874619F2-A9B4-46A7-B2D1-97FD3BD3ABA1}"/>
  </hyperlink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2020-07-30T19:19:06Z</dcterms:created>
  <dcterms:modified xsi:type="dcterms:W3CDTF">2020-07-30T19:23:24Z</dcterms:modified>
</cp:coreProperties>
</file>